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liat\Desktop\"/>
    </mc:Choice>
  </mc:AlternateContent>
  <workbookProtection workbookPassword="CCDC" lockStructure="1"/>
  <bookViews>
    <workbookView xWindow="0" yWindow="0" windowWidth="28800" windowHeight="12336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D1034" i="2"/>
  <c r="C1034" i="2"/>
  <c r="B1034" i="2"/>
  <c r="A1034" i="2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D1023" i="2"/>
  <c r="C1023" i="2"/>
  <c r="B1023" i="2"/>
  <c r="A1023" i="2"/>
  <c r="H1022" i="2"/>
  <c r="F1022" i="2"/>
  <c r="E1022" i="2"/>
  <c r="C1022" i="2"/>
  <c r="B1022" i="2"/>
  <c r="A1022" i="2"/>
  <c r="D1022" i="2" s="1"/>
  <c r="H1021" i="2"/>
  <c r="F1021" i="2"/>
  <c r="E1021" i="2"/>
  <c r="D1021" i="2"/>
  <c r="C1021" i="2"/>
  <c r="B1021" i="2"/>
  <c r="A1021" i="2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D1010" i="2"/>
  <c r="C1010" i="2"/>
  <c r="B1010" i="2"/>
  <c r="A1010" i="2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D999" i="2"/>
  <c r="C999" i="2"/>
  <c r="B999" i="2"/>
  <c r="A999" i="2"/>
  <c r="H998" i="2"/>
  <c r="F998" i="2"/>
  <c r="E998" i="2"/>
  <c r="C998" i="2"/>
  <c r="B998" i="2"/>
  <c r="A998" i="2"/>
  <c r="D998" i="2" s="1"/>
  <c r="H997" i="2"/>
  <c r="F997" i="2"/>
  <c r="E997" i="2"/>
  <c r="D997" i="2"/>
  <c r="C997" i="2"/>
  <c r="B997" i="2"/>
  <c r="A997" i="2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D986" i="2"/>
  <c r="C986" i="2"/>
  <c r="B986" i="2"/>
  <c r="A986" i="2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D975" i="2"/>
  <c r="C975" i="2"/>
  <c r="B975" i="2"/>
  <c r="A975" i="2"/>
  <c r="H974" i="2"/>
  <c r="F974" i="2"/>
  <c r="E974" i="2"/>
  <c r="C974" i="2"/>
  <c r="B974" i="2"/>
  <c r="A974" i="2"/>
  <c r="D974" i="2" s="1"/>
  <c r="H973" i="2"/>
  <c r="F973" i="2"/>
  <c r="E973" i="2"/>
  <c r="D973" i="2"/>
  <c r="C973" i="2"/>
  <c r="B973" i="2"/>
  <c r="A973" i="2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D962" i="2"/>
  <c r="C962" i="2"/>
  <c r="B962" i="2"/>
  <c r="A962" i="2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D951" i="2"/>
  <c r="C951" i="2"/>
  <c r="B951" i="2"/>
  <c r="A951" i="2"/>
  <c r="H950" i="2"/>
  <c r="F950" i="2"/>
  <c r="E950" i="2"/>
  <c r="C950" i="2"/>
  <c r="B950" i="2"/>
  <c r="A950" i="2"/>
  <c r="D950" i="2" s="1"/>
  <c r="H949" i="2"/>
  <c r="F949" i="2"/>
  <c r="E949" i="2"/>
  <c r="D949" i="2"/>
  <c r="C949" i="2"/>
  <c r="B949" i="2"/>
  <c r="A949" i="2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D938" i="2"/>
  <c r="C938" i="2"/>
  <c r="B938" i="2"/>
  <c r="A938" i="2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D927" i="2"/>
  <c r="C927" i="2"/>
  <c r="B927" i="2"/>
  <c r="A927" i="2"/>
  <c r="H926" i="2"/>
  <c r="F926" i="2"/>
  <c r="E926" i="2"/>
  <c r="C926" i="2"/>
  <c r="B926" i="2"/>
  <c r="A926" i="2"/>
  <c r="D926" i="2" s="1"/>
  <c r="H925" i="2"/>
  <c r="F925" i="2"/>
  <c r="E925" i="2"/>
  <c r="D925" i="2"/>
  <c r="C925" i="2"/>
  <c r="B925" i="2"/>
  <c r="A925" i="2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D914" i="2"/>
  <c r="C914" i="2"/>
  <c r="B914" i="2"/>
  <c r="A914" i="2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D903" i="2"/>
  <c r="C903" i="2"/>
  <c r="B903" i="2"/>
  <c r="A903" i="2"/>
  <c r="H902" i="2"/>
  <c r="F902" i="2"/>
  <c r="E902" i="2"/>
  <c r="C902" i="2"/>
  <c r="B902" i="2"/>
  <c r="A902" i="2"/>
  <c r="D902" i="2" s="1"/>
  <c r="H901" i="2"/>
  <c r="F901" i="2"/>
  <c r="E901" i="2"/>
  <c r="D901" i="2"/>
  <c r="C901" i="2"/>
  <c r="B901" i="2"/>
  <c r="A901" i="2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D890" i="2"/>
  <c r="C890" i="2"/>
  <c r="B890" i="2"/>
  <c r="A890" i="2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D879" i="2"/>
  <c r="C879" i="2"/>
  <c r="B879" i="2"/>
  <c r="A879" i="2"/>
  <c r="H878" i="2"/>
  <c r="F878" i="2"/>
  <c r="E878" i="2"/>
  <c r="C878" i="2"/>
  <c r="B878" i="2"/>
  <c r="A878" i="2"/>
  <c r="D878" i="2" s="1"/>
  <c r="H877" i="2"/>
  <c r="F877" i="2"/>
  <c r="E877" i="2"/>
  <c r="D877" i="2"/>
  <c r="C877" i="2"/>
  <c r="B877" i="2"/>
  <c r="A877" i="2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D866" i="2"/>
  <c r="C866" i="2"/>
  <c r="B866" i="2"/>
  <c r="A866" i="2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D855" i="2"/>
  <c r="C855" i="2"/>
  <c r="B855" i="2"/>
  <c r="A855" i="2"/>
  <c r="H854" i="2"/>
  <c r="F854" i="2"/>
  <c r="E854" i="2"/>
  <c r="C854" i="2"/>
  <c r="B854" i="2"/>
  <c r="A854" i="2"/>
  <c r="D854" i="2" s="1"/>
  <c r="H853" i="2"/>
  <c r="F853" i="2"/>
  <c r="E853" i="2"/>
  <c r="D853" i="2"/>
  <c r="C853" i="2"/>
  <c r="B853" i="2"/>
  <c r="A853" i="2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D842" i="2"/>
  <c r="C842" i="2"/>
  <c r="B842" i="2"/>
  <c r="A842" i="2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D831" i="2"/>
  <c r="C831" i="2"/>
  <c r="B831" i="2"/>
  <c r="A831" i="2"/>
  <c r="H830" i="2"/>
  <c r="F830" i="2"/>
  <c r="E830" i="2"/>
  <c r="C830" i="2"/>
  <c r="B830" i="2"/>
  <c r="A830" i="2"/>
  <c r="D830" i="2" s="1"/>
  <c r="H829" i="2"/>
  <c r="F829" i="2"/>
  <c r="E829" i="2"/>
  <c r="D829" i="2"/>
  <c r="C829" i="2"/>
  <c r="B829" i="2"/>
  <c r="A829" i="2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D818" i="2"/>
  <c r="C818" i="2"/>
  <c r="B818" i="2"/>
  <c r="A818" i="2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D807" i="2"/>
  <c r="C807" i="2"/>
  <c r="B807" i="2"/>
  <c r="A807" i="2"/>
  <c r="H806" i="2"/>
  <c r="F806" i="2"/>
  <c r="E806" i="2"/>
  <c r="C806" i="2"/>
  <c r="B806" i="2"/>
  <c r="A806" i="2"/>
  <c r="D806" i="2" s="1"/>
  <c r="H805" i="2"/>
  <c r="F805" i="2"/>
  <c r="E805" i="2"/>
  <c r="D805" i="2"/>
  <c r="C805" i="2"/>
  <c r="B805" i="2"/>
  <c r="A805" i="2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D794" i="2"/>
  <c r="C794" i="2"/>
  <c r="B794" i="2"/>
  <c r="A794" i="2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D783" i="2"/>
  <c r="C783" i="2"/>
  <c r="B783" i="2"/>
  <c r="A783" i="2"/>
  <c r="H782" i="2"/>
  <c r="F782" i="2"/>
  <c r="E782" i="2"/>
  <c r="C782" i="2"/>
  <c r="B782" i="2"/>
  <c r="A782" i="2"/>
  <c r="D782" i="2" s="1"/>
  <c r="H781" i="2"/>
  <c r="F781" i="2"/>
  <c r="E781" i="2"/>
  <c r="D781" i="2"/>
  <c r="C781" i="2"/>
  <c r="B781" i="2"/>
  <c r="A781" i="2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D770" i="2"/>
  <c r="C770" i="2"/>
  <c r="B770" i="2"/>
  <c r="A770" i="2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D759" i="2"/>
  <c r="C759" i="2"/>
  <c r="B759" i="2"/>
  <c r="A759" i="2"/>
  <c r="H758" i="2"/>
  <c r="F758" i="2"/>
  <c r="E758" i="2"/>
  <c r="C758" i="2"/>
  <c r="B758" i="2"/>
  <c r="A758" i="2"/>
  <c r="D758" i="2" s="1"/>
  <c r="H757" i="2"/>
  <c r="F757" i="2"/>
  <c r="E757" i="2"/>
  <c r="D757" i="2"/>
  <c r="C757" i="2"/>
  <c r="B757" i="2"/>
  <c r="A757" i="2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D746" i="2"/>
  <c r="C746" i="2"/>
  <c r="B746" i="2"/>
  <c r="A746" i="2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D735" i="2"/>
  <c r="C735" i="2"/>
  <c r="B735" i="2"/>
  <c r="A735" i="2"/>
  <c r="H734" i="2"/>
  <c r="F734" i="2"/>
  <c r="E734" i="2"/>
  <c r="C734" i="2"/>
  <c r="B734" i="2"/>
  <c r="A734" i="2"/>
  <c r="D734" i="2" s="1"/>
  <c r="H733" i="2"/>
  <c r="F733" i="2"/>
  <c r="E733" i="2"/>
  <c r="D733" i="2"/>
  <c r="C733" i="2"/>
  <c r="B733" i="2"/>
  <c r="A733" i="2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D722" i="2"/>
  <c r="C722" i="2"/>
  <c r="B722" i="2"/>
  <c r="A722" i="2"/>
  <c r="H721" i="2"/>
  <c r="F721" i="2"/>
  <c r="E721" i="2"/>
  <c r="D721" i="2"/>
  <c r="C721" i="2"/>
  <c r="B721" i="2"/>
  <c r="A721" i="2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D711" i="2"/>
  <c r="C711" i="2"/>
  <c r="B711" i="2"/>
  <c r="A711" i="2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D699" i="2"/>
  <c r="C699" i="2"/>
  <c r="B699" i="2"/>
  <c r="A699" i="2"/>
  <c r="H698" i="2"/>
  <c r="F698" i="2"/>
  <c r="E698" i="2"/>
  <c r="D698" i="2"/>
  <c r="C698" i="2"/>
  <c r="B698" i="2"/>
  <c r="A698" i="2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D687" i="2"/>
  <c r="C687" i="2"/>
  <c r="B687" i="2"/>
  <c r="A687" i="2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D674" i="2"/>
  <c r="C674" i="2"/>
  <c r="B674" i="2"/>
  <c r="A674" i="2"/>
  <c r="H673" i="2"/>
  <c r="F673" i="2"/>
  <c r="E673" i="2"/>
  <c r="D673" i="2"/>
  <c r="C673" i="2"/>
  <c r="B673" i="2"/>
  <c r="A673" i="2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D664" i="2"/>
  <c r="C664" i="2"/>
  <c r="B664" i="2"/>
  <c r="A664" i="2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D650" i="2"/>
  <c r="C650" i="2"/>
  <c r="B650" i="2"/>
  <c r="A650" i="2"/>
  <c r="H649" i="2"/>
  <c r="F649" i="2"/>
  <c r="E649" i="2"/>
  <c r="D649" i="2"/>
  <c r="C649" i="2"/>
  <c r="B649" i="2"/>
  <c r="A649" i="2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D639" i="2"/>
  <c r="C639" i="2"/>
  <c r="B639" i="2"/>
  <c r="A639" i="2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D627" i="2"/>
  <c r="C627" i="2"/>
  <c r="B627" i="2"/>
  <c r="A627" i="2"/>
  <c r="H626" i="2"/>
  <c r="F626" i="2"/>
  <c r="E626" i="2"/>
  <c r="D626" i="2"/>
  <c r="C626" i="2"/>
  <c r="B626" i="2"/>
  <c r="A626" i="2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D615" i="2"/>
  <c r="C615" i="2"/>
  <c r="B615" i="2"/>
  <c r="A615" i="2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D602" i="2"/>
  <c r="C602" i="2"/>
  <c r="B602" i="2"/>
  <c r="A602" i="2"/>
  <c r="H601" i="2"/>
  <c r="F601" i="2"/>
  <c r="E601" i="2"/>
  <c r="D601" i="2"/>
  <c r="C601" i="2"/>
  <c r="B601" i="2"/>
  <c r="A601" i="2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D592" i="2"/>
  <c r="C592" i="2"/>
  <c r="B592" i="2"/>
  <c r="A592" i="2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D578" i="2"/>
  <c r="C578" i="2"/>
  <c r="B578" i="2"/>
  <c r="A578" i="2"/>
  <c r="H577" i="2"/>
  <c r="F577" i="2"/>
  <c r="E577" i="2"/>
  <c r="D577" i="2"/>
  <c r="C577" i="2"/>
  <c r="B577" i="2"/>
  <c r="A577" i="2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D567" i="2"/>
  <c r="C567" i="2"/>
  <c r="B567" i="2"/>
  <c r="A567" i="2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D555" i="2"/>
  <c r="C555" i="2"/>
  <c r="B555" i="2"/>
  <c r="A555" i="2"/>
  <c r="H554" i="2"/>
  <c r="F554" i="2"/>
  <c r="E554" i="2"/>
  <c r="D554" i="2"/>
  <c r="C554" i="2"/>
  <c r="B554" i="2"/>
  <c r="A554" i="2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D543" i="2"/>
  <c r="C543" i="2"/>
  <c r="B543" i="2"/>
  <c r="A543" i="2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D531" i="2"/>
  <c r="C531" i="2"/>
  <c r="B531" i="2"/>
  <c r="A531" i="2"/>
  <c r="H530" i="2"/>
  <c r="F530" i="2"/>
  <c r="E530" i="2"/>
  <c r="D530" i="2"/>
  <c r="C530" i="2"/>
  <c r="B530" i="2"/>
  <c r="A530" i="2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D518" i="2"/>
  <c r="C518" i="2"/>
  <c r="B518" i="2"/>
  <c r="A518" i="2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D505" i="2"/>
  <c r="C505" i="2"/>
  <c r="B505" i="2"/>
  <c r="A505" i="2"/>
  <c r="H504" i="2"/>
  <c r="F504" i="2"/>
  <c r="E504" i="2"/>
  <c r="D504" i="2"/>
  <c r="C504" i="2"/>
  <c r="B504" i="2"/>
  <c r="A504" i="2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D495" i="2"/>
  <c r="C495" i="2"/>
  <c r="B495" i="2"/>
  <c r="A495" i="2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D481" i="2"/>
  <c r="C481" i="2"/>
  <c r="B481" i="2"/>
  <c r="A481" i="2"/>
  <c r="H480" i="2"/>
  <c r="F480" i="2"/>
  <c r="E480" i="2"/>
  <c r="D480" i="2"/>
  <c r="C480" i="2"/>
  <c r="B480" i="2"/>
  <c r="A480" i="2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D470" i="2"/>
  <c r="C470" i="2"/>
  <c r="B470" i="2"/>
  <c r="A470" i="2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D458" i="2"/>
  <c r="C458" i="2"/>
  <c r="B458" i="2"/>
  <c r="A458" i="2"/>
  <c r="H457" i="2"/>
  <c r="F457" i="2"/>
  <c r="E457" i="2"/>
  <c r="D457" i="2"/>
  <c r="C457" i="2"/>
  <c r="B457" i="2"/>
  <c r="A457" i="2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D446" i="2"/>
  <c r="C446" i="2"/>
  <c r="B446" i="2"/>
  <c r="A446" i="2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D433" i="2"/>
  <c r="C433" i="2"/>
  <c r="B433" i="2"/>
  <c r="A433" i="2"/>
  <c r="H432" i="2"/>
  <c r="F432" i="2"/>
  <c r="E432" i="2"/>
  <c r="D432" i="2"/>
  <c r="C432" i="2"/>
  <c r="B432" i="2"/>
  <c r="A432" i="2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D423" i="2"/>
  <c r="C423" i="2"/>
  <c r="B423" i="2"/>
  <c r="A423" i="2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D409" i="2"/>
  <c r="C409" i="2"/>
  <c r="B409" i="2"/>
  <c r="A409" i="2"/>
  <c r="H408" i="2"/>
  <c r="F408" i="2"/>
  <c r="E408" i="2"/>
  <c r="D408" i="2"/>
  <c r="C408" i="2"/>
  <c r="B408" i="2"/>
  <c r="A408" i="2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D398" i="2"/>
  <c r="C398" i="2"/>
  <c r="B398" i="2"/>
  <c r="A398" i="2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D386" i="2"/>
  <c r="C386" i="2"/>
  <c r="B386" i="2"/>
  <c r="A386" i="2"/>
  <c r="H385" i="2"/>
  <c r="F385" i="2"/>
  <c r="E385" i="2"/>
  <c r="D385" i="2"/>
  <c r="C385" i="2"/>
  <c r="B385" i="2"/>
  <c r="A385" i="2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D374" i="2"/>
  <c r="C374" i="2"/>
  <c r="B374" i="2"/>
  <c r="A374" i="2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D361" i="2"/>
  <c r="C361" i="2"/>
  <c r="B361" i="2"/>
  <c r="A361" i="2"/>
  <c r="H360" i="2"/>
  <c r="F360" i="2"/>
  <c r="E360" i="2"/>
  <c r="D360" i="2"/>
  <c r="C360" i="2"/>
  <c r="B360" i="2"/>
  <c r="A360" i="2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D351" i="2"/>
  <c r="C351" i="2"/>
  <c r="B351" i="2"/>
  <c r="A351" i="2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D337" i="2"/>
  <c r="C337" i="2"/>
  <c r="B337" i="2"/>
  <c r="A337" i="2"/>
  <c r="H336" i="2"/>
  <c r="F336" i="2"/>
  <c r="E336" i="2"/>
  <c r="D336" i="2"/>
  <c r="C336" i="2"/>
  <c r="B336" i="2"/>
  <c r="A336" i="2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D326" i="2"/>
  <c r="C326" i="2"/>
  <c r="B326" i="2"/>
  <c r="A326" i="2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D314" i="2"/>
  <c r="C314" i="2"/>
  <c r="B314" i="2"/>
  <c r="A314" i="2"/>
  <c r="H313" i="2"/>
  <c r="F313" i="2"/>
  <c r="E313" i="2"/>
  <c r="D313" i="2"/>
  <c r="C313" i="2"/>
  <c r="B313" i="2"/>
  <c r="A313" i="2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D302" i="2"/>
  <c r="C302" i="2"/>
  <c r="B302" i="2"/>
  <c r="A302" i="2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D289" i="2"/>
  <c r="C289" i="2"/>
  <c r="B289" i="2"/>
  <c r="A289" i="2"/>
  <c r="H288" i="2"/>
  <c r="F288" i="2"/>
  <c r="E288" i="2"/>
  <c r="D288" i="2"/>
  <c r="C288" i="2"/>
  <c r="B288" i="2"/>
  <c r="A288" i="2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D279" i="2"/>
  <c r="C279" i="2"/>
  <c r="B279" i="2"/>
  <c r="A279" i="2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D265" i="2"/>
  <c r="C265" i="2"/>
  <c r="B265" i="2"/>
  <c r="A265" i="2"/>
  <c r="H264" i="2"/>
  <c r="F264" i="2"/>
  <c r="E264" i="2"/>
  <c r="D264" i="2"/>
  <c r="C264" i="2"/>
  <c r="B264" i="2"/>
  <c r="A264" i="2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D254" i="2"/>
  <c r="C254" i="2"/>
  <c r="B254" i="2"/>
  <c r="A254" i="2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D242" i="2"/>
  <c r="C242" i="2"/>
  <c r="B242" i="2"/>
  <c r="A242" i="2"/>
  <c r="H241" i="2"/>
  <c r="F241" i="2"/>
  <c r="E241" i="2"/>
  <c r="D241" i="2"/>
  <c r="C241" i="2"/>
  <c r="B241" i="2"/>
  <c r="A241" i="2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D230" i="2"/>
  <c r="C230" i="2"/>
  <c r="B230" i="2"/>
  <c r="A230" i="2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D217" i="2"/>
  <c r="C217" i="2"/>
  <c r="B217" i="2"/>
  <c r="A217" i="2"/>
  <c r="H216" i="2"/>
  <c r="F216" i="2"/>
  <c r="E216" i="2"/>
  <c r="D216" i="2"/>
  <c r="C216" i="2"/>
  <c r="B216" i="2"/>
  <c r="A216" i="2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D207" i="2"/>
  <c r="C207" i="2"/>
  <c r="B207" i="2"/>
  <c r="A207" i="2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D193" i="2"/>
  <c r="C193" i="2"/>
  <c r="B193" i="2"/>
  <c r="A193" i="2"/>
  <c r="H192" i="2"/>
  <c r="F192" i="2"/>
  <c r="E192" i="2"/>
  <c r="D192" i="2"/>
  <c r="C192" i="2"/>
  <c r="B192" i="2"/>
  <c r="A192" i="2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D182" i="2"/>
  <c r="C182" i="2"/>
  <c r="B182" i="2"/>
  <c r="A182" i="2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D170" i="2"/>
  <c r="C170" i="2"/>
  <c r="B170" i="2"/>
  <c r="A170" i="2"/>
  <c r="H169" i="2"/>
  <c r="F169" i="2"/>
  <c r="E169" i="2"/>
  <c r="D169" i="2"/>
  <c r="C169" i="2"/>
  <c r="B169" i="2"/>
  <c r="A169" i="2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D158" i="2"/>
  <c r="C158" i="2"/>
  <c r="B158" i="2"/>
  <c r="A158" i="2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D145" i="2"/>
  <c r="C145" i="2"/>
  <c r="B145" i="2"/>
  <c r="A145" i="2"/>
  <c r="H144" i="2"/>
  <c r="F144" i="2"/>
  <c r="E144" i="2"/>
  <c r="D144" i="2"/>
  <c r="C144" i="2"/>
  <c r="B144" i="2"/>
  <c r="A144" i="2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D135" i="2"/>
  <c r="C135" i="2"/>
  <c r="B135" i="2"/>
  <c r="A135" i="2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D121" i="2"/>
  <c r="C121" i="2"/>
  <c r="B121" i="2"/>
  <c r="A121" i="2"/>
  <c r="H120" i="2"/>
  <c r="F120" i="2"/>
  <c r="E120" i="2"/>
  <c r="D120" i="2"/>
  <c r="C120" i="2"/>
  <c r="B120" i="2"/>
  <c r="A120" i="2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D110" i="2"/>
  <c r="C110" i="2"/>
  <c r="B110" i="2"/>
  <c r="A110" i="2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D98" i="2"/>
  <c r="C98" i="2"/>
  <c r="B98" i="2"/>
  <c r="A98" i="2"/>
  <c r="H97" i="2"/>
  <c r="F97" i="2"/>
  <c r="E97" i="2"/>
  <c r="D97" i="2"/>
  <c r="C97" i="2"/>
  <c r="B97" i="2"/>
  <c r="A97" i="2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D85" i="2"/>
  <c r="C85" i="2"/>
  <c r="B85" i="2"/>
  <c r="A85" i="2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D72" i="2"/>
  <c r="C72" i="2"/>
  <c r="B72" i="2"/>
  <c r="A72" i="2"/>
  <c r="H71" i="2"/>
  <c r="F71" i="2"/>
  <c r="E71" i="2"/>
  <c r="D71" i="2"/>
  <c r="C71" i="2"/>
  <c r="B71" i="2"/>
  <c r="A71" i="2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D61" i="2"/>
  <c r="C61" i="2"/>
  <c r="B61" i="2"/>
  <c r="A61" i="2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D48" i="2"/>
  <c r="C48" i="2"/>
  <c r="B48" i="2"/>
  <c r="A48" i="2"/>
  <c r="H47" i="2"/>
  <c r="F47" i="2"/>
  <c r="E47" i="2"/>
  <c r="D47" i="2"/>
  <c r="C47" i="2"/>
  <c r="B47" i="2"/>
  <c r="A47" i="2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D37" i="2"/>
  <c r="C37" i="2"/>
  <c r="B37" i="2"/>
  <c r="A37" i="2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D25" i="2"/>
  <c r="C25" i="2"/>
  <c r="B25" i="2"/>
  <c r="A25" i="2"/>
  <c r="H24" i="2"/>
  <c r="F24" i="2"/>
  <c r="E24" i="2"/>
  <c r="D24" i="2"/>
  <c r="C24" i="2"/>
  <c r="B24" i="2"/>
  <c r="A24" i="2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D13" i="2"/>
  <c r="C13" i="2"/>
  <c r="B13" i="2"/>
  <c r="A13" i="2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<sst xmlns="http://schemas.openxmlformats.org/spreadsheetml/2006/main" count="299" uniqueCount="263">
  <si>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</si>
  <si>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</si>
  <si>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</si>
  <si>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</si>
  <si>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</si>
  <si>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</si>
  <si>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</si>
  <si>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</si>
  <si>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</si>
  <si>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</si>
  <si>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</si>
  <si>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</si>
  <si>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</si>
  <si>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</si>
  <si>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</si>
  <si>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</si>
  <si>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</si>
  <si>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</si>
  <si>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</si>
  <si>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</si>
  <si>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</si>
  <si>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</si>
  <si>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</si>
  <si>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</si>
  <si>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</si>
  <si>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</si>
  <si>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</si>
  <si>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</si>
  <si>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</si>
  <si>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</si>
  <si>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</si>
  <si>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</si>
  <si>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</si>
  <si>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</si>
  <si>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</si>
  <si>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</si>
  <si>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</si>
  <si>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</si>
  <si>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</si>
  <si>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</si>
  <si>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</si>
  <si>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</si>
  <si>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</si>
  <si>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</si>
  <si>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</si>
  <si>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</si>
  <si>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</si>
  <si>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</si>
  <si>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</si>
  <si>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</si>
  <si>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</si>
  <si>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</si>
  <si>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</si>
  <si>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</si>
  <si>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</si>
  <si>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</si>
  <si>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</si>
  <si>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</si>
  <si>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</si>
  <si>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</si>
  <si>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</si>
  <si>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</si>
  <si>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</si>
  <si>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</si>
  <si>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</si>
  <si>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</si>
  <si>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</si>
  <si>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</si>
  <si>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</si>
  <si>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</si>
  <si>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</si>
  <si>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</si>
  <si>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</si>
  <si>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</si>
  <si>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</si>
  <si>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</si>
  <si>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</si>
  <si>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</si>
  <si>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</si>
  <si>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</si>
  <si>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</si>
  <si>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</si>
  <si>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</si>
  <si>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</si>
  <si>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</si>
  <si>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</si>
  <si>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</si>
  <si>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</si>
  <si>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</si>
  <si>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</si>
  <si>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</si>
  <si>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</si>
  <si>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</si>
  <si>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</si>
  <si>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</si>
  <si>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</si>
  <si>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</si>
  <si>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</si>
  <si>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</si>
  <si>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</si>
  <si>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</si>
  <si>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</si>
  <si>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</si>
  <si>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</si>
  <si>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</si>
  <si>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</si>
  <si>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</si>
  <si>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</si>
  <si>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</si>
  <si>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</si>
  <si>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</si>
  <si>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</si>
  <si>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</si>
  <si>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</si>
  <si>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</si>
  <si>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</si>
  <si>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</si>
  <si>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</si>
  <si>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</si>
  <si>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</si>
  <si>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</si>
  <si>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</si>
  <si>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</si>
  <si>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</si>
  <si>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</si>
  <si>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</si>
  <si>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</si>
  <si>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</si>
  <si>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</si>
  <si>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</si>
  <si>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</si>
  <si>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</si>
  <si>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</si>
  <si>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</si>
  <si>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</si>
  <si>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</si>
  <si>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</si>
  <si>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</si>
  <si>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</si>
  <si>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</si>
  <si>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</si>
  <si>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</si>
  <si>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</si>
  <si>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</si>
  <si>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</si>
  <si>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</si>
  <si>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</si>
  <si>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</si>
  <si>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</si>
  <si>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</si>
  <si>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</si>
  <si>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</si>
  <si>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</si>
  <si>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</si>
  <si>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</si>
  <si>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</si>
  <si>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</si>
  <si>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</si>
  <si>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</si>
  <si>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</si>
  <si>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</si>
  <si>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</si>
  <si>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</si>
  <si>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</si>
  <si>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</si>
  <si>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</si>
  <si>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</si>
  <si>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</si>
  <si>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</si>
  <si>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</si>
  <si>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</si>
  <si>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</si>
  <si>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</si>
  <si>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</si>
  <si>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</si>
  <si>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21/03/2024</t>
  </si>
  <si>
    <t>PD24000552</t>
  </si>
  <si>
    <t>הנדסה-מטה</t>
  </si>
  <si>
    <t>בטיפול רכש</t>
  </si>
  <si>
    <t>liat</t>
  </si>
  <si>
    <t>Y</t>
  </si>
  <si>
    <t>W2400038</t>
  </si>
  <si>
    <t>evgeniy_m</t>
  </si>
  <si>
    <t>400</t>
  </si>
  <si>
    <t>חוזה עבודות</t>
  </si>
  <si>
    <t>00</t>
  </si>
  <si>
    <t>מאשרי דרישות מרוכזות - כללי</t>
  </si>
  <si>
    <t>X</t>
  </si>
  <si>
    <t>818,570.00</t>
  </si>
  <si>
    <t>139,156.90</t>
  </si>
  <si>
    <t>957,726.90</t>
  </si>
  <si>
    <t>ILS</t>
  </si>
  <si>
    <t>002</t>
  </si>
  <si>
    <t>zvi</t>
  </si>
  <si>
    <t>michal</t>
  </si>
  <si>
    <t>ממתין לועדת מכרזים</t>
  </si>
  <si>
    <t>12</t>
  </si>
  <si>
    <t>הנדסה</t>
  </si>
  <si>
    <t>3,008</t>
  </si>
  <si>
    <t>אילן מינץ</t>
  </si>
  <si>
    <t>0</t>
  </si>
  <si>
    <t>ilan_m</t>
  </si>
  <si>
    <t>0.00</t>
  </si>
  <si>
    <t>עבודות</t>
  </si>
  <si>
    <t>עבודות צנרת כיבוי אש וקונסטרוקציה בטרמינל</t>
  </si>
  <si>
    <t>יבגני מגידס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</si>
  <si>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</si>
  <si>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</si>
  <si>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</si>
  <si>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</si>
  <si>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</si>
  <si>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</si>
  <si>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</si>
  <si>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</si>
  <si>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</si>
  <si>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</si>
  <si>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</si>
  <si>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התקנת מעקות / מדרגות במאצרות מיכלים</t>
  </si>
  <si>
    <t>100,000</t>
  </si>
  <si>
    <t>1.00</t>
  </si>
  <si>
    <t>יח</t>
  </si>
  <si>
    <t>100,000.00</t>
  </si>
  <si>
    <t>108</t>
  </si>
  <si>
    <t>220085</t>
  </si>
  <si>
    <t>210</t>
  </si>
  <si>
    <t>108.220085.12.210-400</t>
  </si>
  <si>
    <t>טרמינל</t>
  </si>
  <si>
    <t>התקנת מעקות/מדרגות במאצרות מיכלי</t>
  </si>
  <si>
    <t>רכוש קבוע</t>
  </si>
  <si>
    <t>השקעות בבטיחות וכיבוי-הנדסה</t>
  </si>
  <si>
    <t>1002</t>
  </si>
  <si>
    <t>הזמנה אחרונה</t>
  </si>
  <si>
    <t>WTO010</t>
  </si>
  <si>
    <t>כתב כמויות עבודות הנדסה</t>
  </si>
  <si>
    <t>כתב כמויות עבודות</t>
  </si>
  <si>
    <t>WE050019</t>
  </si>
  <si>
    <t>צביעת קונסטרקצית פלדה מגולוונת</t>
  </si>
  <si>
    <t>צביעה של קונסטרקציית פלדה מגולוונת במערכת צבע אפוקסי בהתאם למפרט.</t>
  </si>
  <si>
    <t>ק'ג</t>
  </si>
  <si>
    <t>6.1.143</t>
  </si>
  <si>
    <t>WE050035</t>
  </si>
  <si>
    <t>קונסטורקציה מפלדה מגולוונת</t>
  </si>
  <si>
    <t>אספקה, יצור והרכבה של קונסטרוקציית פלדה מפרופילים מגולוונים,פחי קשר מגולוונים,פחי עיגון ברגים ואומים מגולוונים</t>
  </si>
  <si>
    <t>6.1.207</t>
  </si>
  <si>
    <t>WE080046</t>
  </si>
  <si>
    <t>אספקה והתקנה של מדרגות חרושתיות</t>
  </si>
  <si>
    <t>אספקה, הובלה והתקנה של מדרגות חרושתיות מגולבנות דגם סקופ משקל 11 ק''ג יחידה</t>
  </si>
  <si>
    <t>6.4.1.46</t>
  </si>
  <si>
    <t>WE080047</t>
  </si>
  <si>
    <t>סבכות חרושתיות</t>
  </si>
  <si>
    <t>אספקה, מדידה, חיתוך סבכות מגולוונות חרושתיות מגולוונות, סקופ דגם A-100 במשקל 36 ק''ג/מ''ר.</t>
  </si>
  <si>
    <t>מ2</t>
  </si>
  <si>
    <t>6.4.1.47</t>
  </si>
  <si>
    <t>WE080048</t>
  </si>
  <si>
    <t>ייצור, אספקה, התקנה וריתוך של מעקות</t>
  </si>
  <si>
    <t>מעקה בטיחות גובה 130 ס''מ: אספקת פרופילים מגולבנים, חיתוך, ערגול, הרכבה, הנפה, ריתוך, תיקונים בצבע עשיר אבץ,</t>
  </si>
  <si>
    <t>מטר</t>
  </si>
  <si>
    <t>6.4.1.48</t>
  </si>
  <si>
    <t>WE100013</t>
  </si>
  <si>
    <t>מסגר,צנר ורתך</t>
  </si>
  <si>
    <t>מסגר,צנר ורתך מוסמך</t>
  </si>
  <si>
    <t>ש'ע</t>
  </si>
  <si>
    <t>6.5.33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</si>
</sst>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19921875" defaultRowHeight="13.8" x14ac:dyDescent="0.25"/>
  <cols>
    <col min="1" max="1" width="14.69921875" style="5" bestFit="1" customWidth="1"/>
    <col min="2" max="2" width="40" style="4" customWidth="1"/>
    <col min="3" max="3" width="51.8984375" style="4" customWidth="1"/>
    <col min="4" max="4" width="16.09765625" style="5" customWidth="1"/>
    <col min="7" max="7" width="10.19921875" style="3"/>
    <col min="8" max="8" width="16" customWidth="1"/>
    <col min="9" max="9" width="15.5" customWidth="1"/>
  </cols>
  <sheetData>
    <row r="1" spans="1:10" x14ac:dyDescent="0.25">
      <c r="A1" s="8" t="s">
        <v>157</v>
      </c>
      <c r="B1" s="9"/>
      <c r="C1" s="10" t="s">
        <v>124</v>
      </c>
    </row>
    <row r="2" spans="1:10" x14ac:dyDescent="0.25">
      <c r="A2" s="5" t="str">
        <f>IF(DataSheet!C4&lt;&gt;0,DataSheet!C4,"")</f>
        <v>התקנת מעקות / מדרגות במאצרות מיכלים</v>
      </c>
      <c r="B2" s="5"/>
      <c r="C2" s="5" t="str">
        <f>IF(DataSheet!B2&lt;&gt;0,DataSheet!B2,"")</f>
        <v>PD24000552</v>
      </c>
    </row>
    <row r="4" spans="1:10" s="2" customFormat="1" ht="44.25" customHeight="1" x14ac:dyDescent="0.25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5">
      <c r="A5" s="5" t="str">
        <f>IF(DataSheet!A6&lt;&gt;0,DataSheet!A6,"")</f>
        <v>WE050019</v>
      </c>
      <c r="B5" s="4" t="str">
        <f>IF(DataSheet!D6&lt;&gt;0,DataSheet!D6,"")</f>
        <v>צביעת קונסטרקצית פלדה מגולוונת</v>
      </c>
      <c r="C5" s="4" t="str">
        <f>IF(DataSheet!E6&lt;&gt;0,DataSheet!E6,"")</f>
        <v>צביעה של קונסטרקציית פלדה מגולוונת במערכת צבע אפוקסי בהתאם למפרט.</v>
      </c>
      <c r="D5" s="5" t="str">
        <f>IF(A5="","",IF(DataSheet!J6=0,"פריט ללא הבהרה",DataSheet!J6))</f>
        <v>6.1.143</v>
      </c>
      <c r="E5">
        <f>IF(DataSheet!B6&lt;&gt;0,DataSheet!B6,"")</f>
        <v>1470</v>
      </c>
      <c r="F5" t="str">
        <f>IF(DataSheet!F6&lt;&gt;0,DataSheet!F6,"")</f>
        <v>ק'ג</v>
      </c>
      <c r="H5" t="str">
        <f>IF(G5= 0,"",G5*E5)</f>
        <v/>
      </c>
    </row>
    <row r="6" spans="1:10" ht="46.5" customHeight="1" x14ac:dyDescent="0.25">
      <c r="A6" s="5" t="str">
        <f>IF(DataSheet!A7&lt;&gt;0,DataSheet!A7,"")</f>
        <v>WE050035</v>
      </c>
      <c r="B6" s="4" t="str">
        <f>IF(DataSheet!D7&lt;&gt;0,DataSheet!D7,"")</f>
        <v>קונסטורקציה מפלדה מגולוונת</v>
      </c>
      <c r="C6" s="4" t="str">
        <f>IF(DataSheet!E7&lt;&gt;0,DataSheet!E7,"")</f>
        <v>אספקה, יצור והרכבה של קונסטרוקציית פלדה מפרופילים מגולוונים,פחי קשר מגולוונים,פחי עיגון ברגים ואומים מגולוונים</v>
      </c>
      <c r="D6" s="5" t="str">
        <f>IF(A6="","",IF(DataSheet!J7=0,"פריט ללא הבהרה",DataSheet!J7))</f>
        <v>6.1.207</v>
      </c>
      <c r="E6">
        <f>IF(DataSheet!B7&lt;&gt;0,DataSheet!B7,"")</f>
        <v>1002</v>
      </c>
      <c r="F6" t="str">
        <f>IF(DataSheet!F7&lt;&gt;0,DataSheet!F7,"")</f>
        <v>ק'ג</v>
      </c>
      <c r="H6" t="str">
        <f t="shared" ref="H6:H69" si="0">IF(G6= 0,"",G6*E6)</f>
        <v/>
      </c>
    </row>
    <row r="7" spans="1:10" ht="46.5" customHeight="1" x14ac:dyDescent="0.25">
      <c r="A7" s="5" t="str">
        <f>IF(DataSheet!A8&lt;&gt;0,DataSheet!A8,"")</f>
        <v>WE080046</v>
      </c>
      <c r="B7" s="4" t="str">
        <f>IF(DataSheet!D8&lt;&gt;0,DataSheet!D8,"")</f>
        <v>אספקה והתקנה של מדרגות חרושתיות</v>
      </c>
      <c r="C7" s="4" t="str">
        <f>IF(DataSheet!E8&lt;&gt;0,DataSheet!E8,"")</f>
        <v>אספקה, הובלה והתקנה של מדרגות חרושתיות מגולבנות דגם סקופ משקל 11 ק''ג יחידה</v>
      </c>
      <c r="D7" s="5" t="str">
        <f>IF(A7="","",IF(DataSheet!J8=0,"פריט ללא הבהרה",DataSheet!J8))</f>
        <v>6.4.1.46</v>
      </c>
      <c r="E7">
        <f>IF(DataSheet!B8&lt;&gt;0,DataSheet!B8,"")</f>
        <v>31</v>
      </c>
      <c r="F7" t="str">
        <f>IF(DataSheet!F8&lt;&gt;0,DataSheet!F8,"")</f>
        <v>יח'</v>
      </c>
      <c r="H7" t="str">
        <f t="shared" si="0"/>
        <v/>
      </c>
    </row>
    <row r="8" spans="1:10" ht="46.5" customHeight="1" x14ac:dyDescent="0.25">
      <c r="A8" s="5" t="str">
        <f>IF(DataSheet!A9&lt;&gt;0,DataSheet!A9,"")</f>
        <v>WE080047</v>
      </c>
      <c r="B8" s="4" t="str">
        <f>IF(DataSheet!D9&lt;&gt;0,DataSheet!D9,"")</f>
        <v>סבכות חרושתיות</v>
      </c>
      <c r="C8" s="4" t="str">
        <f>IF(DataSheet!E9&lt;&gt;0,DataSheet!E9,"")</f>
        <v>אספקה, מדידה, חיתוך סבכות מגולוונות חרושתיות מגולוונות, סקופ דגם A-100 במשקל 36 ק''ג/מ''ר.</v>
      </c>
      <c r="D8" s="5" t="str">
        <f>IF(A8="","",IF(DataSheet!J9=0,"פריט ללא הבהרה",DataSheet!J9))</f>
        <v>6.4.1.47</v>
      </c>
      <c r="E8">
        <f>IF(DataSheet!B9&lt;&gt;0,DataSheet!B9,"")</f>
        <v>11.3</v>
      </c>
      <c r="F8" t="str">
        <f>IF(DataSheet!F9&lt;&gt;0,DataSheet!F9,"")</f>
        <v>מ2</v>
      </c>
      <c r="H8" t="str">
        <f t="shared" si="0"/>
        <v/>
      </c>
    </row>
    <row r="9" spans="1:10" ht="46.5" customHeight="1" x14ac:dyDescent="0.25">
      <c r="A9" s="5" t="str">
        <f>IF(DataSheet!A10&lt;&gt;0,DataSheet!A10,"")</f>
        <v>WE080048</v>
      </c>
      <c r="B9" s="4" t="str">
        <f>IF(DataSheet!D10&lt;&gt;0,DataSheet!D10,"")</f>
        <v>ייצור, אספקה, התקנה וריתוך של מעקות</v>
      </c>
      <c r="C9" s="4" t="str">
        <f>IF(DataSheet!E10&lt;&gt;0,DataSheet!E10,"")</f>
        <v>מעקה בטיחות גובה 130 ס''מ: אספקת פרופילים מגולבנים, חיתוך, ערגול, הרכבה, הנפה, ריתוך, תיקונים בצבע עשיר אבץ,</v>
      </c>
      <c r="D9" s="5" t="str">
        <f>IF(A9="","",IF(DataSheet!J10=0,"פריט ללא הבהרה",DataSheet!J10))</f>
        <v>6.4.1.48</v>
      </c>
      <c r="E9">
        <f>IF(DataSheet!B10&lt;&gt;0,DataSheet!B10,"")</f>
        <v>41.5</v>
      </c>
      <c r="F9" t="str">
        <f>IF(DataSheet!F10&lt;&gt;0,DataSheet!F10,"")</f>
        <v>מטר</v>
      </c>
      <c r="H9" t="str">
        <f t="shared" si="0"/>
        <v/>
      </c>
    </row>
    <row r="10" spans="1:10" ht="46.5" customHeight="1" x14ac:dyDescent="0.25">
      <c r="A10" s="5" t="str">
        <f>IF(DataSheet!A11&lt;&gt;0,DataSheet!A11,"")</f>
        <v>WE100013</v>
      </c>
      <c r="B10" s="4" t="str">
        <f>IF(DataSheet!D11&lt;&gt;0,DataSheet!D11,"")</f>
        <v>מסגר,צנר ורתך</v>
      </c>
      <c r="C10" s="4" t="str">
        <f>IF(DataSheet!E11&lt;&gt;0,DataSheet!E11,"")</f>
        <v>מסגר,צנר ורתך מוסמך</v>
      </c>
      <c r="D10" s="5" t="str">
        <f>IF(A10="","",IF(DataSheet!J11=0,"פריט ללא הבהרה",DataSheet!J11))</f>
        <v>6.5.33</v>
      </c>
      <c r="E10">
        <f>IF(DataSheet!B11&lt;&gt;0,DataSheet!B11,"")</f>
        <v>20</v>
      </c>
      <c r="F10" t="str">
        <f>IF(DataSheet!F11&lt;&gt;0,DataSheet!F11,"")</f>
        <v>ש'ע</v>
      </c>
      <c r="H10" t="str">
        <f t="shared" si="0"/>
        <v/>
      </c>
    </row>
    <row r="11" spans="1:10" ht="46.5" customHeight="1" x14ac:dyDescent="0.25">
      <c r="A11" s="5" t="str">
        <f>IF(DataSheet!A12&lt;&gt;0,DataSheet!A12,"")</f>
        <v/>
      </c>
      <c r="B11" s="4" t="str">
        <f>IF(DataSheet!D12&lt;&gt;0,DataSheet!D12,"")</f>
        <v/>
      </c>
      <c r="C11" s="4" t="str">
        <f>IF(DataSheet!E12&lt;&gt;0,DataSheet!E12,"")</f>
        <v/>
      </c>
      <c r="D11" s="5" t="str">
        <f>IF(A11="","",IF(DataSheet!J12=0,"פריט ללא הבהרה",DataSheet!J12))</f>
        <v/>
      </c>
      <c r="E11" t="str">
        <f>IF(DataSheet!B12&lt;&gt;0,DataSheet!B12,"")</f>
        <v/>
      </c>
      <c r="F11" t="str">
        <f>IF(DataSheet!F12&lt;&gt;0,DataSheet!F12,"")</f>
        <v/>
      </c>
      <c r="H11" t="str">
        <f t="shared" si="0"/>
        <v/>
      </c>
    </row>
    <row r="12" spans="1:10" ht="46.5" customHeight="1" x14ac:dyDescent="0.25">
      <c r="A12" s="5" t="str">
        <f>IF(DataSheet!A13&lt;&gt;0,DataSheet!A13,"")</f>
        <v/>
      </c>
      <c r="B12" s="4" t="str">
        <f>IF(DataSheet!D13&lt;&gt;0,DataSheet!D13,"")</f>
        <v/>
      </c>
      <c r="C12" s="4" t="str">
        <f>IF(DataSheet!E13&lt;&gt;0,DataSheet!E13,"")</f>
        <v/>
      </c>
      <c r="D12" s="5" t="str">
        <f>IF(A12="","",IF(DataSheet!J13=0,"פריט ללא הבהרה",DataSheet!J13))</f>
        <v/>
      </c>
      <c r="E12" t="str">
        <f>IF(DataSheet!B13&lt;&gt;0,DataSheet!B13,"")</f>
        <v/>
      </c>
      <c r="F12" t="str">
        <f>IF(DataSheet!F13&lt;&gt;0,DataSheet!F13,"")</f>
        <v/>
      </c>
      <c r="H12" t="str">
        <f t="shared" si="0"/>
        <v/>
      </c>
    </row>
    <row r="13" spans="1:10" ht="46.5" customHeight="1" x14ac:dyDescent="0.25">
      <c r="A13" s="5" t="str">
        <f>IF(DataSheet!A14&lt;&gt;0,DataSheet!A14,"")</f>
        <v/>
      </c>
      <c r="B13" s="4" t="str">
        <f>IF(DataSheet!D14&lt;&gt;0,DataSheet!D14,"")</f>
        <v/>
      </c>
      <c r="C13" s="4" t="str">
        <f>IF(DataSheet!E14&lt;&gt;0,DataSheet!E14,"")</f>
        <v/>
      </c>
      <c r="D13" s="5" t="str">
        <f>IF(A13="","",IF(DataSheet!J14=0,"פריט ללא הבהרה",DataSheet!J14))</f>
        <v/>
      </c>
      <c r="E13" t="str">
        <f>IF(DataSheet!B14&lt;&gt;0,DataSheet!B14,"")</f>
        <v/>
      </c>
      <c r="F13" t="str">
        <f>IF(DataSheet!F14&lt;&gt;0,DataSheet!F14,"")</f>
        <v/>
      </c>
      <c r="H13" t="str">
        <f t="shared" si="0"/>
        <v/>
      </c>
    </row>
    <row r="14" spans="1:10" ht="46.5" customHeight="1" x14ac:dyDescent="0.25">
      <c r="A14" s="5" t="str">
        <f>IF(DataSheet!A15&lt;&gt;0,DataSheet!A15,"")</f>
        <v/>
      </c>
      <c r="B14" s="4" t="str">
        <f>IF(DataSheet!D15&lt;&gt;0,DataSheet!D15,"")</f>
        <v/>
      </c>
      <c r="C14" s="4" t="str">
        <f>IF(DataSheet!E15&lt;&gt;0,DataSheet!E15,"")</f>
        <v/>
      </c>
      <c r="D14" s="5" t="str">
        <f>IF(A14="","",IF(DataSheet!J15=0,"פריט ללא הבהרה",DataSheet!J15))</f>
        <v/>
      </c>
      <c r="E14" t="str">
        <f>IF(DataSheet!B15&lt;&gt;0,DataSheet!B15,"")</f>
        <v/>
      </c>
      <c r="F14" t="str">
        <f>IF(DataSheet!F15&lt;&gt;0,DataSheet!F15,"")</f>
        <v/>
      </c>
      <c r="H14" t="str">
        <f t="shared" si="0"/>
        <v/>
      </c>
    </row>
    <row r="15" spans="1:10" ht="46.5" customHeight="1" x14ac:dyDescent="0.25">
      <c r="A15" s="5" t="str">
        <f>IF(DataSheet!A16&lt;&gt;0,DataSheet!A16,"")</f>
        <v/>
      </c>
      <c r="B15" s="4" t="str">
        <f>IF(DataSheet!D16&lt;&gt;0,DataSheet!D16,"")</f>
        <v/>
      </c>
      <c r="C15" s="4" t="str">
        <f>IF(DataSheet!E16&lt;&gt;0,DataSheet!E16,"")</f>
        <v/>
      </c>
      <c r="D15" s="5" t="str">
        <f>IF(A15="","",IF(DataSheet!J16=0,"פריט ללא הבהרה",DataSheet!J16))</f>
        <v/>
      </c>
      <c r="E15" t="str">
        <f>IF(DataSheet!B16&lt;&gt;0,DataSheet!B16,"")</f>
        <v/>
      </c>
      <c r="F15" t="str">
        <f>IF(DataSheet!F16&lt;&gt;0,DataSheet!F16,"")</f>
        <v/>
      </c>
      <c r="H15" t="str">
        <f t="shared" si="0"/>
        <v/>
      </c>
    </row>
    <row r="16" spans="1:10" ht="46.5" customHeight="1" x14ac:dyDescent="0.25">
      <c r="A16" s="5" t="str">
        <f>IF(DataSheet!A17&lt;&gt;0,DataSheet!A17,"")</f>
        <v/>
      </c>
      <c r="B16" s="4" t="str">
        <f>IF(DataSheet!D17&lt;&gt;0,DataSheet!D17,"")</f>
        <v/>
      </c>
      <c r="C16" s="4" t="str">
        <f>IF(DataSheet!E17&lt;&gt;0,DataSheet!E17,"")</f>
        <v/>
      </c>
      <c r="D16" s="5" t="str">
        <f>IF(A16="","",IF(DataSheet!J17=0,"פריט ללא הבהרה",DataSheet!J17))</f>
        <v/>
      </c>
      <c r="E16" t="str">
        <f>IF(DataSheet!B17&lt;&gt;0,DataSheet!B17,"")</f>
        <v/>
      </c>
      <c r="F16" t="str">
        <f>IF(DataSheet!F17&lt;&gt;0,DataSheet!F17,"")</f>
        <v/>
      </c>
      <c r="H16" t="str">
        <f t="shared" si="0"/>
        <v/>
      </c>
    </row>
    <row r="17" spans="1:8" ht="46.5" customHeight="1" x14ac:dyDescent="0.25">
      <c r="A17" s="5" t="str">
        <f>IF(DataSheet!A18&lt;&gt;0,DataSheet!A18,"")</f>
        <v/>
      </c>
      <c r="B17" s="4" t="str">
        <f>IF(DataSheet!D18&lt;&gt;0,DataSheet!D18,"")</f>
        <v/>
      </c>
      <c r="C17" s="4" t="str">
        <f>IF(DataSheet!E18&lt;&gt;0,DataSheet!E18,"")</f>
        <v/>
      </c>
      <c r="D17" s="5" t="str">
        <f>IF(A17="","",IF(DataSheet!J18=0,"פריט ללא הבהרה",DataSheet!J18))</f>
        <v/>
      </c>
      <c r="E17" t="str">
        <f>IF(DataSheet!B18&lt;&gt;0,DataSheet!B18,"")</f>
        <v/>
      </c>
      <c r="F17" t="str">
        <f>IF(DataSheet!F18&lt;&gt;0,DataSheet!F18,"")</f>
        <v/>
      </c>
      <c r="H17" t="str">
        <f t="shared" si="0"/>
        <v/>
      </c>
    </row>
    <row r="18" spans="1:8" ht="46.5" customHeight="1" x14ac:dyDescent="0.25">
      <c r="A18" s="5" t="str">
        <f>IF(DataSheet!A19&lt;&gt;0,DataSheet!A19,"")</f>
        <v/>
      </c>
      <c r="B18" s="4" t="str">
        <f>IF(DataSheet!D19&lt;&gt;0,DataSheet!D19,"")</f>
        <v/>
      </c>
      <c r="C18" s="4" t="str">
        <f>IF(DataSheet!E19&lt;&gt;0,DataSheet!E19,"")</f>
        <v/>
      </c>
      <c r="D18" s="5" t="str">
        <f>IF(A18="","",IF(DataSheet!J19=0,"פריט ללא הבהרה",DataSheet!J19))</f>
        <v/>
      </c>
      <c r="E18" t="str">
        <f>IF(DataSheet!B19&lt;&gt;0,DataSheet!B19,"")</f>
        <v/>
      </c>
      <c r="F18" t="str">
        <f>IF(DataSheet!F19&lt;&gt;0,DataSheet!F19,"")</f>
        <v/>
      </c>
      <c r="H18" t="str">
        <f t="shared" si="0"/>
        <v/>
      </c>
    </row>
    <row r="19" spans="1:8" ht="46.5" customHeight="1" x14ac:dyDescent="0.25">
      <c r="A19" s="5" t="str">
        <f>IF(DataSheet!A20&lt;&gt;0,DataSheet!A20,"")</f>
        <v/>
      </c>
      <c r="B19" s="4" t="str">
        <f>IF(DataSheet!D20&lt;&gt;0,DataSheet!D20,"")</f>
        <v/>
      </c>
      <c r="C19" s="4" t="str">
        <f>IF(DataSheet!E20&lt;&gt;0,DataSheet!E20,"")</f>
        <v/>
      </c>
      <c r="D19" s="5" t="str">
        <f>IF(A19="","",IF(DataSheet!J20=0,"פריט ללא הבהרה",DataSheet!J20))</f>
        <v/>
      </c>
      <c r="E19" t="str">
        <f>IF(DataSheet!B20&lt;&gt;0,DataSheet!B20,"")</f>
        <v/>
      </c>
      <c r="F19" t="str">
        <f>IF(DataSheet!F20&lt;&gt;0,DataSheet!F20,"")</f>
        <v/>
      </c>
      <c r="H19" t="str">
        <f t="shared" si="0"/>
        <v/>
      </c>
    </row>
    <row r="20" spans="1:8" ht="46.5" customHeight="1" x14ac:dyDescent="0.25">
      <c r="A20" s="5" t="str">
        <f>IF(DataSheet!A21&lt;&gt;0,DataSheet!A21,"")</f>
        <v/>
      </c>
      <c r="B20" s="4" t="str">
        <f>IF(DataSheet!D21&lt;&gt;0,DataSheet!D21,"")</f>
        <v/>
      </c>
      <c r="C20" s="4" t="str">
        <f>IF(DataSheet!E21&lt;&gt;0,DataSheet!E21,"")</f>
        <v/>
      </c>
      <c r="D20" s="5" t="str">
        <f>IF(A20="","",IF(DataSheet!J21=0,"פריט ללא הבהרה",DataSheet!J21))</f>
        <v/>
      </c>
      <c r="E20" t="str">
        <f>IF(DataSheet!B21&lt;&gt;0,DataSheet!B21,"")</f>
        <v/>
      </c>
      <c r="F20" t="str">
        <f>IF(DataSheet!F21&lt;&gt;0,DataSheet!F21,"")</f>
        <v/>
      </c>
      <c r="H20" t="str">
        <f t="shared" si="0"/>
        <v/>
      </c>
    </row>
    <row r="21" spans="1:8" ht="46.5" customHeight="1" x14ac:dyDescent="0.25">
      <c r="A21" s="5" t="str">
        <f>IF(DataSheet!A22&lt;&gt;0,DataSheet!A22,"")</f>
        <v/>
      </c>
      <c r="B21" s="4" t="str">
        <f>IF(DataSheet!D22&lt;&gt;0,DataSheet!D22,"")</f>
        <v/>
      </c>
      <c r="C21" s="4" t="str">
        <f>IF(DataSheet!E22&lt;&gt;0,DataSheet!E22,"")</f>
        <v/>
      </c>
      <c r="D21" s="5" t="str">
        <f>IF(A21="","",IF(DataSheet!J22=0,"פריט ללא הבהרה",DataSheet!J22))</f>
        <v/>
      </c>
      <c r="E21" t="str">
        <f>IF(DataSheet!B22&lt;&gt;0,DataSheet!B22,"")</f>
        <v/>
      </c>
      <c r="F21" t="str">
        <f>IF(DataSheet!F22&lt;&gt;0,DataSheet!F22,"")</f>
        <v/>
      </c>
      <c r="H21" t="str">
        <f t="shared" si="0"/>
        <v/>
      </c>
    </row>
    <row r="22" spans="1:8" ht="46.5" customHeight="1" x14ac:dyDescent="0.25">
      <c r="A22" s="5" t="str">
        <f>IF(DataSheet!A23&lt;&gt;0,DataSheet!A23,"")</f>
        <v/>
      </c>
      <c r="B22" s="4" t="str">
        <f>IF(DataSheet!D23&lt;&gt;0,DataSheet!D23,"")</f>
        <v/>
      </c>
      <c r="C22" s="4" t="str">
        <f>IF(DataSheet!E23&lt;&gt;0,DataSheet!E23,"")</f>
        <v/>
      </c>
      <c r="D22" s="5" t="str">
        <f>IF(A22="","",IF(DataSheet!J23=0,"פריט ללא הבהרה",DataSheet!J23))</f>
        <v/>
      </c>
      <c r="E22" t="str">
        <f>IF(DataSheet!B23&lt;&gt;0,DataSheet!B23,"")</f>
        <v/>
      </c>
      <c r="F22" t="str">
        <f>IF(DataSheet!F23&lt;&gt;0,DataSheet!F23,"")</f>
        <v/>
      </c>
      <c r="H22" t="str">
        <f t="shared" si="0"/>
        <v/>
      </c>
    </row>
    <row r="23" spans="1:8" ht="46.5" customHeight="1" x14ac:dyDescent="0.25">
      <c r="A23" s="5" t="str">
        <f>IF(DataSheet!A24&lt;&gt;0,DataSheet!A24,"")</f>
        <v/>
      </c>
      <c r="B23" s="4" t="str">
        <f>IF(DataSheet!D24&lt;&gt;0,DataSheet!D24,"")</f>
        <v/>
      </c>
      <c r="C23" s="4" t="str">
        <f>IF(DataSheet!E24&lt;&gt;0,DataSheet!E24,"")</f>
        <v/>
      </c>
      <c r="D23" s="5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H23" t="str">
        <f t="shared" si="0"/>
        <v/>
      </c>
    </row>
    <row r="24" spans="1:8" ht="46.5" customHeight="1" x14ac:dyDescent="0.25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25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25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25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25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5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5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5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5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5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5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5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5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5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5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5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5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5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5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5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5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5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5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5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5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5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5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5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5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5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5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5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5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5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5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5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5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5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5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5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5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5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5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5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5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5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5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5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5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5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5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5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5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5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5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5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5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5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5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5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5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5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5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5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5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5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5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5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5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5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5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5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5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5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5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5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5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5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5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5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5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5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5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5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5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5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5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5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5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5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5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5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5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5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5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5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5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5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5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5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5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5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5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5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5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5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5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5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5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5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5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5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5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5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5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5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5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5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5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5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5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5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5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5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5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5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5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5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5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5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5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5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5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5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5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5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5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5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5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5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5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5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5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5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5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5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5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5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5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5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5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5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5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5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5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5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5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5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5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5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5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5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5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5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5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5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5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5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5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5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5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5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5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5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5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5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5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5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5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5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5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5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5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5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5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5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5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5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5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5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5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5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5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5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5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5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5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5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5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5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5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5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5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5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5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5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5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5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5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5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5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5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5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5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5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5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5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5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5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5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5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5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5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5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5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5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5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5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5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5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5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5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5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5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5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5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5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5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5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5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5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5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5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5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5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5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5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5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5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5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5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5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5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5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5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5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5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5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5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5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5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5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5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5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5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5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5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5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5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5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5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5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5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5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5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5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5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5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5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5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5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5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5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5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5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5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5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5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5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5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5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5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5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5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5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5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5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5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5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5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5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5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5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5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5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5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5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5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5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5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5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5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5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5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5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5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5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5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5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5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5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5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5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5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5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5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5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5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5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5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5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5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5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5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5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5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5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5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5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5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5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5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5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5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5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5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5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5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5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5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5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5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5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5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5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5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5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5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5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5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5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5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5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5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5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5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5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5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5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5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5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5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5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5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5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5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5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5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5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5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5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5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5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5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5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5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5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5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5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5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5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5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5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5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5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5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5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5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5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5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5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5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5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5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5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5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5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5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5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5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5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5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5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5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5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5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5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5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5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5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5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5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5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5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5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5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5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5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5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5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5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5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5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5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5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5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5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5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5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5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5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5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5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5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5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5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5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5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5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5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5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5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5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5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5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5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5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5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5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5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5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5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5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5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5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5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5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5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5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5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5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5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5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5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5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5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5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5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5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5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5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5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5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5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5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5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5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5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5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5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5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5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5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5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5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5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5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5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5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5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5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5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5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5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5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5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5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5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5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5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5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5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5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5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5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5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5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5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5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5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5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5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5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5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5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5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5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5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5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5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5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5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5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5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5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5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5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5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5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5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5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5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5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5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5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5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5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5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5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5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5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5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5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5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5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5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5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5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5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5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5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5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5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5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5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5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5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5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5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5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5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5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5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5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5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5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5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5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5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5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5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5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5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5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5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5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5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5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5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5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5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5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5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5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5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5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5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5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5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5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5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5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5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5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5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5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5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5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5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5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5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5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5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5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5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5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5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5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5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5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5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5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5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5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5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5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5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5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5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5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5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5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5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5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5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5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5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5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5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5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5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5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5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5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5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5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5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5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5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5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5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5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5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5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5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5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5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5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5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5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5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5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5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5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5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5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5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5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5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5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5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5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5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5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5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5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5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5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5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5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5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5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5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5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5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5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5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5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5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5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5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5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5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5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5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5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5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5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5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5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5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5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5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5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5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5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5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5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5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5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5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5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5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5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5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5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5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5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5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5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5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5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5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5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5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5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5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5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5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5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5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5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5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5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5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5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5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5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5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5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5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5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5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5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5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5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5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5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5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5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5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5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5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5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5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5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5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5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5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5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5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5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5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5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5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5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5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5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5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5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5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5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5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5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5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5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5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5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5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5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5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5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5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5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5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5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5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5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5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5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5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5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5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5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5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5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5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5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5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5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5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5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5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5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5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5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5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5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5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5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5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5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5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5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5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5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5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5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5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5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5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5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5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5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5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5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5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5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5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5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5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5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5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5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5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5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5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5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5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5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5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5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5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5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5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5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5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5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5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5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5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5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5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5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5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5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5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5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5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5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5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5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5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5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5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5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5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5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5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5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5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5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5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5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5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5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5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5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5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5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5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5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5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5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5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5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5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5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5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5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5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5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5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5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5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5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5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5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5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5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5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5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5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5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5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5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5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5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5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5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5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5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5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5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5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5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5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5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5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5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5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5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5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5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5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5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5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5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5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5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5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5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5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5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5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5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5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5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5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5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5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5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5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5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5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5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5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5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5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5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5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5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5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5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5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5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5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5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5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5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5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5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5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5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5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5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5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5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5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5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5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5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5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5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5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5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5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5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5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5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5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5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5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5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5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5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5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5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5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5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5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5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5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5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5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5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5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5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5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5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5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5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5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5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5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5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5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5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5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5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5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B11"/>
  <sheetViews>
    <sheetView rightToLeft="1" workbookViewId="0">
      <selection activeCell="B2" sqref="B2"/>
    </sheetView>
  </sheetViews>
  <sheetFormatPr defaultRowHeight="13.8" x14ac:dyDescent="0.25"/>
  <cols>
    <col min="1" max="1" width="5.5" bestFit="1" customWidth="1"/>
    <col min="2" max="2" width="12.69921875" bestFit="1" customWidth="1"/>
    <col min="3" max="3" width="9.8984375" bestFit="1" customWidth="1"/>
    <col min="4" max="4" width="9.59765625" bestFit="1" customWidth="1"/>
    <col min="5" max="5" width="15" bestFit="1" customWidth="1"/>
    <col min="6" max="6" width="10.8984375" bestFit="1" customWidth="1"/>
    <col min="7" max="7" width="13.8984375" bestFit="1" customWidth="1"/>
    <col min="8" max="8" width="16.3984375" bestFit="1" customWidth="1"/>
    <col min="9" max="9" width="11.1992187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984375" bestFit="1" customWidth="1"/>
    <col min="15" max="15" width="9.8984375" bestFit="1" customWidth="1"/>
    <col min="16" max="16" width="10.09765625" bestFit="1" customWidth="1"/>
    <col min="17" max="17" width="13.09765625" bestFit="1" customWidth="1"/>
    <col min="18" max="18" width="9.8984375" bestFit="1" customWidth="1"/>
    <col min="19" max="19" width="15.69921875" bestFit="1" customWidth="1"/>
    <col min="20" max="20" width="10.09765625" bestFit="1" customWidth="1"/>
    <col min="21" max="21" width="17.19921875" bestFit="1" customWidth="1"/>
    <col min="22" max="22" width="18.09765625" bestFit="1" customWidth="1"/>
    <col min="23" max="23" width="11" bestFit="1" customWidth="1"/>
    <col min="24" max="24" width="12.19921875" bestFit="1" customWidth="1"/>
    <col min="25" max="25" width="9.19921875" bestFit="1" customWidth="1"/>
    <col min="26" max="27" width="9.3984375" bestFit="1" customWidth="1"/>
    <col min="28" max="28" width="11.5" bestFit="1" customWidth="1"/>
    <col min="29" max="29" width="12" bestFit="1" customWidth="1"/>
    <col min="31" max="31" width="9.8984375" bestFit="1" customWidth="1"/>
    <col min="32" max="32" width="8.8984375" bestFit="1" customWidth="1"/>
    <col min="33" max="33" width="10.69921875" bestFit="1" customWidth="1"/>
    <col min="34" max="34" width="12.69921875" bestFit="1" customWidth="1"/>
    <col min="35" max="35" width="14.09765625" bestFit="1" customWidth="1"/>
    <col min="36" max="36" width="15.19921875" bestFit="1" customWidth="1"/>
    <col min="37" max="37" width="9.8984375" bestFit="1" customWidth="1"/>
    <col min="38" max="38" width="9.5" bestFit="1" customWidth="1"/>
    <col min="39" max="39" width="9.59765625" bestFit="1" customWidth="1"/>
    <col min="40" max="40" width="14.59765625" bestFit="1" customWidth="1"/>
    <col min="41" max="41" width="13.8984375" bestFit="1" customWidth="1"/>
    <col min="43" max="43" width="12.3984375" bestFit="1" customWidth="1"/>
    <col min="44" max="44" width="7.19921875" bestFit="1" customWidth="1"/>
    <col min="45" max="45" width="10.3984375" bestFit="1" customWidth="1"/>
    <col min="46" max="46" width="18" bestFit="1" customWidth="1"/>
    <col min="47" max="47" width="14.8984375" bestFit="1" customWidth="1"/>
    <col min="48" max="48" width="12.09765625" bestFit="1" customWidth="1"/>
    <col min="49" max="49" width="7.59765625" bestFit="1" customWidth="1"/>
    <col min="50" max="50" width="11.8984375" bestFit="1" customWidth="1"/>
    <col min="51" max="51" width="9.8984375" bestFit="1" customWidth="1"/>
    <col min="52" max="52" width="13.09765625" bestFit="1" customWidth="1"/>
    <col min="53" max="53" width="11" bestFit="1" customWidth="1"/>
    <col min="54" max="54" width="13.19921875" bestFit="1" customWidth="1"/>
    <col min="55" max="55" width="11.69921875" bestFit="1" customWidth="1"/>
    <col min="56" max="56" width="14.5" bestFit="1" customWidth="1"/>
    <col min="57" max="57" width="15.5" bestFit="1" customWidth="1"/>
    <col min="58" max="58" width="11.3984375" bestFit="1" customWidth="1"/>
    <col min="59" max="59" width="16.69921875" bestFit="1" customWidth="1"/>
    <col min="60" max="60" width="11.59765625" bestFit="1" customWidth="1"/>
    <col min="61" max="61" width="17.5" bestFit="1" customWidth="1"/>
    <col min="62" max="62" width="15.5" bestFit="1" customWidth="1"/>
    <col min="63" max="63" width="16.09765625" bestFit="1" customWidth="1"/>
    <col min="64" max="64" width="15.59765625" bestFit="1" customWidth="1"/>
    <col min="65" max="65" width="16.8984375" bestFit="1" customWidth="1"/>
    <col min="66" max="66" width="16.5" bestFit="1" customWidth="1"/>
    <col min="67" max="67" width="15.09765625" bestFit="1" customWidth="1"/>
    <col min="68" max="68" width="12" bestFit="1" customWidth="1"/>
    <col min="69" max="69" width="9.09765625" bestFit="1" customWidth="1"/>
    <col min="70" max="70" width="12" bestFit="1" customWidth="1"/>
    <col min="71" max="71" width="13.59765625" bestFit="1" customWidth="1"/>
    <col min="72" max="72" width="15.69921875" bestFit="1" customWidth="1"/>
    <col min="73" max="73" width="9.19921875" bestFit="1" customWidth="1"/>
    <col min="74" max="74" width="12.09765625" bestFit="1" customWidth="1"/>
    <col min="75" max="75" width="9.8984375" bestFit="1" customWidth="1"/>
    <col min="76" max="76" width="11.5" bestFit="1" customWidth="1"/>
    <col min="77" max="77" width="8.3984375" bestFit="1" customWidth="1"/>
    <col min="79" max="79" width="10.59765625" bestFit="1" customWidth="1"/>
    <col min="80" max="80" width="11.69921875" bestFit="1" customWidth="1"/>
    <col min="81" max="81" width="11.3984375" bestFit="1" customWidth="1"/>
    <col min="82" max="82" width="7.09765625" bestFit="1" customWidth="1"/>
    <col min="83" max="83" width="6.8984375" bestFit="1" customWidth="1"/>
    <col min="84" max="84" width="13.09765625" bestFit="1" customWidth="1"/>
    <col min="85" max="85" width="16.3984375" bestFit="1" customWidth="1"/>
    <col min="86" max="86" width="8.69921875" bestFit="1" customWidth="1"/>
    <col min="87" max="87" width="9.5" bestFit="1" customWidth="1"/>
    <col min="88" max="88" width="6.69921875" bestFit="1" customWidth="1"/>
    <col min="89" max="89" width="17.8984375" bestFit="1" customWidth="1"/>
  </cols>
  <sheetData>
    <row r="1" spans="1:106" x14ac:dyDescent="0.25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</row>
    <row r="2" spans="1:106" x14ac:dyDescent="0.25">
      <c r="A2" s="1" t="s">
        <v>175</v>
      </c>
      <c r="B2" t="s">
        <v>176</v>
      </c>
      <c r="C2" s="11">
        <v>38</v>
      </c>
      <c r="D2" t="s">
        <v>177</v>
      </c>
      <c r="I2" t="s">
        <v>178</v>
      </c>
      <c r="J2" t="s">
        <v>179</v>
      </c>
      <c r="M2" t="s">
        <v>180</v>
      </c>
      <c r="S2" t="s">
        <v>181</v>
      </c>
      <c r="T2" t="s">
        <v>182</v>
      </c>
      <c r="U2" t="s">
        <v>183</v>
      </c>
      <c r="V2" t="s">
        <v>184</v>
      </c>
      <c r="Y2" t="s">
        <v>185</v>
      </c>
      <c r="Z2" t="s">
        <v>186</v>
      </c>
      <c r="AB2" t="s">
        <v>187</v>
      </c>
      <c r="AC2" t="s">
        <v>188</v>
      </c>
      <c r="AD2" s="11">
        <v>818570</v>
      </c>
      <c r="AE2" t="s">
        <v>189</v>
      </c>
      <c r="AF2" t="s">
        <v>190</v>
      </c>
      <c r="AG2" t="s">
        <v>191</v>
      </c>
      <c r="AH2" t="s">
        <v>192</v>
      </c>
      <c r="AL2" t="s">
        <v>193</v>
      </c>
      <c r="AM2" s="2">
        <v>45375.3034722222</v>
      </c>
      <c r="AN2" t="s">
        <v>194</v>
      </c>
      <c r="AS2" s="11">
        <v>9</v>
      </c>
      <c r="AT2" t="s">
        <v>195</v>
      </c>
      <c r="BE2" t="s">
        <v>196</v>
      </c>
      <c r="BG2" t="s">
        <v>197</v>
      </c>
      <c r="BI2" t="s">
        <v>198</v>
      </c>
      <c r="BK2" t="s">
        <v>199</v>
      </c>
      <c r="BL2" t="s">
        <v>200</v>
      </c>
      <c r="BS2" t="s">
        <v>201</v>
      </c>
      <c r="BV2" t="s">
        <v>202</v>
      </c>
      <c r="CA2" s="11">
        <v>3</v>
      </c>
      <c r="CB2" t="s">
        <v>203</v>
      </c>
      <c r="CD2" t="s">
        <v>181</v>
      </c>
      <c r="CG2" s="11">
        <v>0</v>
      </c>
      <c r="CH2" t="s">
        <v>204</v>
      </c>
      <c r="CJ2" t="s">
        <v>180</v>
      </c>
      <c r="CM2" t="s">
        <v>180</v>
      </c>
      <c r="CN2" s="11">
        <v>0</v>
      </c>
      <c r="CO2" s="11">
        <v>957726.9</v>
      </c>
      <c r="CP2" s="11">
        <v>957726.9</v>
      </c>
      <c r="CQ2" t="s">
        <v>180</v>
      </c>
      <c r="CV2" t="s">
        <v>205</v>
      </c>
    </row>
    <row r="3" spans="1:106" x14ac:dyDescent="0.25">
      <c r="A3" s="1" t="s">
        <v>88</v>
      </c>
      <c r="B3" t="s">
        <v>89</v>
      </c>
      <c r="C3" t="s">
        <v>90</v>
      </c>
      <c r="D3" t="s">
        <v>91</v>
      </c>
      <c r="E3" t="s">
        <v>206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207</v>
      </c>
      <c r="BT3" t="s">
        <v>208</v>
      </c>
      <c r="BU3" t="s">
        <v>209</v>
      </c>
      <c r="BV3" t="s">
        <v>210</v>
      </c>
      <c r="BW3" t="s">
        <v>211</v>
      </c>
      <c r="BX3" t="s">
        <v>212</v>
      </c>
      <c r="BY3" t="s">
        <v>213</v>
      </c>
      <c r="BZ3" t="s">
        <v>214</v>
      </c>
      <c r="CA3" t="s">
        <v>215</v>
      </c>
    </row>
    <row r="4" spans="1:106" x14ac:dyDescent="0.25">
      <c r="A4" s="1" t="s">
        <v>216</v>
      </c>
      <c r="C4" t="s">
        <v>217</v>
      </c>
      <c r="D4" t="s">
        <v>218</v>
      </c>
      <c r="E4" t="s">
        <v>200</v>
      </c>
      <c r="F4" t="s">
        <v>219</v>
      </c>
      <c r="G4" t="s">
        <v>220</v>
      </c>
      <c r="J4" t="s">
        <v>221</v>
      </c>
      <c r="K4" t="s">
        <v>191</v>
      </c>
      <c r="L4" s="1">
        <v>45372</v>
      </c>
      <c r="M4" t="s">
        <v>222</v>
      </c>
      <c r="N4" t="s">
        <v>223</v>
      </c>
      <c r="O4" t="s">
        <v>196</v>
      </c>
      <c r="P4" t="s">
        <v>224</v>
      </c>
      <c r="Q4" t="s">
        <v>183</v>
      </c>
      <c r="R4" t="s">
        <v>225</v>
      </c>
      <c r="V4" t="s">
        <v>226</v>
      </c>
      <c r="W4" t="s">
        <v>227</v>
      </c>
      <c r="X4" t="s">
        <v>197</v>
      </c>
      <c r="Y4" t="s">
        <v>228</v>
      </c>
      <c r="Z4" t="s">
        <v>229</v>
      </c>
      <c r="AD4" s="11">
        <v>0</v>
      </c>
      <c r="AF4" t="s">
        <v>230</v>
      </c>
      <c r="AI4" s="1">
        <v>0</v>
      </c>
      <c r="AK4" s="1">
        <v>45372</v>
      </c>
      <c r="AL4" s="1">
        <v>45372</v>
      </c>
      <c r="AM4" s="1">
        <v>45372</v>
      </c>
      <c r="AQ4" s="11">
        <v>0</v>
      </c>
      <c r="AR4" s="11">
        <v>22687</v>
      </c>
      <c r="AS4" s="11">
        <v>100000</v>
      </c>
      <c r="AU4" t="s">
        <v>220</v>
      </c>
      <c r="AV4" t="s">
        <v>191</v>
      </c>
      <c r="AW4" t="s">
        <v>180</v>
      </c>
      <c r="AX4" t="s">
        <v>231</v>
      </c>
      <c r="AY4" s="11">
        <v>1</v>
      </c>
      <c r="BG4" s="11">
        <v>0</v>
      </c>
      <c r="BH4" s="11">
        <v>0</v>
      </c>
      <c r="BK4" s="11">
        <v>0</v>
      </c>
      <c r="BM4" s="11">
        <v>3</v>
      </c>
      <c r="BO4" s="11">
        <v>0</v>
      </c>
      <c r="BQ4" s="11">
        <v>0</v>
      </c>
      <c r="BR4" t="s">
        <v>180</v>
      </c>
      <c r="BU4" s="11">
        <v>0</v>
      </c>
      <c r="BX4" t="s">
        <v>232</v>
      </c>
      <c r="BY4" t="s">
        <v>233</v>
      </c>
      <c r="BZ4" t="s">
        <v>234</v>
      </c>
      <c r="CA4" s="11">
        <v>0</v>
      </c>
    </row>
    <row r="5" spans="1:106" x14ac:dyDescent="0.25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6" x14ac:dyDescent="0.25">
      <c r="A6" s="1" t="s">
        <v>235</v>
      </c>
      <c r="B6" s="11">
        <v>1470</v>
      </c>
      <c r="C6" s="11">
        <v>18</v>
      </c>
      <c r="D6" t="s">
        <v>236</v>
      </c>
      <c r="E6" t="s">
        <v>237</v>
      </c>
      <c r="F6" t="s">
        <v>238</v>
      </c>
      <c r="G6" s="11">
        <v>26460</v>
      </c>
      <c r="H6" t="s">
        <v>191</v>
      </c>
      <c r="I6" s="11">
        <v>1470</v>
      </c>
      <c r="J6" t="s">
        <v>239</v>
      </c>
    </row>
    <row r="7" spans="1:106" x14ac:dyDescent="0.25">
      <c r="A7" s="1" t="s">
        <v>240</v>
      </c>
      <c r="B7" s="11">
        <v>1002</v>
      </c>
      <c r="C7" s="11">
        <v>25</v>
      </c>
      <c r="D7" t="s">
        <v>241</v>
      </c>
      <c r="E7" t="s">
        <v>242</v>
      </c>
      <c r="F7" t="s">
        <v>238</v>
      </c>
      <c r="G7" s="11">
        <v>25050</v>
      </c>
      <c r="H7" t="s">
        <v>191</v>
      </c>
      <c r="I7" s="11">
        <v>1002</v>
      </c>
      <c r="J7" t="s">
        <v>243</v>
      </c>
    </row>
    <row r="8" spans="1:106" x14ac:dyDescent="0.25">
      <c r="A8" s="1" t="s">
        <v>244</v>
      </c>
      <c r="B8" s="11">
        <v>31</v>
      </c>
      <c r="C8" s="11">
        <v>350</v>
      </c>
      <c r="D8" t="s">
        <v>245</v>
      </c>
      <c r="E8" t="s">
        <v>246</v>
      </c>
      <c r="F8" t="s">
        <v>93</v>
      </c>
      <c r="G8" s="11">
        <v>10850</v>
      </c>
      <c r="H8" t="s">
        <v>191</v>
      </c>
      <c r="I8" s="11">
        <v>31</v>
      </c>
      <c r="J8" t="s">
        <v>247</v>
      </c>
    </row>
    <row r="9" spans="1:106" x14ac:dyDescent="0.25">
      <c r="A9" s="1" t="s">
        <v>248</v>
      </c>
      <c r="B9" s="11">
        <v>11.3</v>
      </c>
      <c r="C9" s="11">
        <v>1300</v>
      </c>
      <c r="D9" t="s">
        <v>249</v>
      </c>
      <c r="E9" t="s">
        <v>250</v>
      </c>
      <c r="F9" t="s">
        <v>251</v>
      </c>
      <c r="G9" s="11">
        <v>14690</v>
      </c>
      <c r="H9" t="s">
        <v>191</v>
      </c>
      <c r="I9" s="11">
        <v>11.3</v>
      </c>
      <c r="J9" t="s">
        <v>252</v>
      </c>
    </row>
    <row r="10" spans="1:106" x14ac:dyDescent="0.25">
      <c r="A10" s="1" t="s">
        <v>253</v>
      </c>
      <c r="B10" s="11">
        <v>41.5</v>
      </c>
      <c r="C10" s="11">
        <v>500</v>
      </c>
      <c r="D10" t="s">
        <v>254</v>
      </c>
      <c r="E10" t="s">
        <v>255</v>
      </c>
      <c r="F10" t="s">
        <v>256</v>
      </c>
      <c r="G10" s="11">
        <v>20750</v>
      </c>
      <c r="H10" t="s">
        <v>191</v>
      </c>
      <c r="I10" s="11">
        <v>41.5</v>
      </c>
      <c r="J10" t="s">
        <v>257</v>
      </c>
    </row>
    <row r="11" spans="1:106" x14ac:dyDescent="0.25">
      <c r="A11" s="1" t="s">
        <v>258</v>
      </c>
      <c r="B11" s="11">
        <v>20</v>
      </c>
      <c r="C11" s="11">
        <v>110</v>
      </c>
      <c r="D11" t="s">
        <v>259</v>
      </c>
      <c r="E11" t="s">
        <v>260</v>
      </c>
      <c r="F11" t="s">
        <v>261</v>
      </c>
      <c r="G11" s="11">
        <v>2200</v>
      </c>
      <c r="H11" t="s">
        <v>191</v>
      </c>
      <c r="I11" s="11">
        <v>20</v>
      </c>
      <c r="J11" t="s">
        <v>262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ליאת שרון</cp:lastModifiedBy>
  <dcterms:created xsi:type="dcterms:W3CDTF">2022-02-08T14:14:28Z</dcterms:created>
  <dcterms:modified xsi:type="dcterms:W3CDTF">2024-04-03T12:24:20Z</dcterms:modified>
</cp:coreProperties>
</file>